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aa Kundendatei\"/>
    </mc:Choice>
  </mc:AlternateContent>
  <xr:revisionPtr revIDLastSave="0" documentId="8_{42174790-F4C0-410F-A7BB-5E8D02C4A88D}" xr6:coauthVersionLast="40" xr6:coauthVersionMax="40" xr10:uidLastSave="{00000000-0000-0000-0000-000000000000}"/>
  <bookViews>
    <workbookView xWindow="-120" yWindow="-120" windowWidth="29040" windowHeight="15840" activeTab="1" xr2:uid="{00000000-000D-0000-FFFF-FFFF00000000}"/>
  </bookViews>
  <sheets>
    <sheet name="Лист1" sheetId="5" r:id="rId1"/>
    <sheet name="Gästedaten" sheetId="1" r:id="rId2"/>
    <sheet name="Лист2" sheetId="6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D4" i="6" l="1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3" i="6"/>
  <c r="D2" i="5"/>
  <c r="G22" i="6" l="1"/>
  <c r="F22" i="6"/>
  <c r="E22" i="6"/>
  <c r="C22" i="6"/>
  <c r="B22" i="6"/>
  <c r="G21" i="6"/>
  <c r="F21" i="6"/>
  <c r="E21" i="6"/>
  <c r="C21" i="6"/>
  <c r="B21" i="6"/>
  <c r="G20" i="6"/>
  <c r="F20" i="6"/>
  <c r="E20" i="6"/>
  <c r="C20" i="6"/>
  <c r="B20" i="6"/>
  <c r="G19" i="6"/>
  <c r="F19" i="6"/>
  <c r="E19" i="6"/>
  <c r="C19" i="6"/>
  <c r="B19" i="6"/>
  <c r="G18" i="6"/>
  <c r="F18" i="6"/>
  <c r="E18" i="6"/>
  <c r="C18" i="6"/>
  <c r="B18" i="6"/>
  <c r="G17" i="6"/>
  <c r="F17" i="6"/>
  <c r="E17" i="6"/>
  <c r="C17" i="6"/>
  <c r="B17" i="6"/>
  <c r="G16" i="6"/>
  <c r="F16" i="6"/>
  <c r="E16" i="6"/>
  <c r="C16" i="6"/>
  <c r="B16" i="6"/>
  <c r="G15" i="6"/>
  <c r="F15" i="6"/>
  <c r="E15" i="6"/>
  <c r="C15" i="6"/>
  <c r="B15" i="6"/>
  <c r="G14" i="6"/>
  <c r="F14" i="6"/>
  <c r="E14" i="6"/>
  <c r="C14" i="6"/>
  <c r="B14" i="6"/>
  <c r="G13" i="6"/>
  <c r="F13" i="6"/>
  <c r="E13" i="6"/>
  <c r="C13" i="6"/>
  <c r="B13" i="6"/>
  <c r="G12" i="6"/>
  <c r="F12" i="6"/>
  <c r="E12" i="6"/>
  <c r="C12" i="6"/>
  <c r="B12" i="6"/>
  <c r="A12" i="6"/>
  <c r="G11" i="6"/>
  <c r="F11" i="6"/>
  <c r="E11" i="6"/>
  <c r="C11" i="6"/>
  <c r="B11" i="6"/>
  <c r="A11" i="6"/>
  <c r="G10" i="6"/>
  <c r="F10" i="6"/>
  <c r="E10" i="6"/>
  <c r="C10" i="6"/>
  <c r="B10" i="6"/>
  <c r="A10" i="6"/>
  <c r="G9" i="6"/>
  <c r="F9" i="6"/>
  <c r="E9" i="6"/>
  <c r="C9" i="6"/>
  <c r="B9" i="6"/>
  <c r="A9" i="6"/>
  <c r="G8" i="6"/>
  <c r="F8" i="6"/>
  <c r="E8" i="6"/>
  <c r="C8" i="6"/>
  <c r="B8" i="6"/>
  <c r="A8" i="6"/>
  <c r="G7" i="6"/>
  <c r="F7" i="6"/>
  <c r="E7" i="6"/>
  <c r="C7" i="6"/>
  <c r="B7" i="6"/>
  <c r="A7" i="6"/>
  <c r="G6" i="6"/>
  <c r="F6" i="6"/>
  <c r="E6" i="6"/>
  <c r="C6" i="6"/>
  <c r="B6" i="6"/>
  <c r="A6" i="6"/>
  <c r="G5" i="6"/>
  <c r="F5" i="6"/>
  <c r="E5" i="6"/>
  <c r="C5" i="6"/>
  <c r="B5" i="6"/>
  <c r="A5" i="6"/>
  <c r="G4" i="6"/>
  <c r="F4" i="6"/>
  <c r="E4" i="6"/>
  <c r="C4" i="6"/>
  <c r="B4" i="6"/>
  <c r="A4" i="6"/>
  <c r="G3" i="6"/>
  <c r="F3" i="6"/>
  <c r="E3" i="6"/>
  <c r="C3" i="6"/>
  <c r="B3" i="6"/>
  <c r="A3" i="6"/>
  <c r="B17" i="5"/>
  <c r="D21" i="5"/>
  <c r="C21" i="5"/>
  <c r="B21" i="5"/>
  <c r="A21" i="5"/>
  <c r="D20" i="5"/>
  <c r="C20" i="5"/>
  <c r="B20" i="5"/>
  <c r="A20" i="5"/>
  <c r="D19" i="5"/>
  <c r="C19" i="5"/>
  <c r="B19" i="5"/>
  <c r="A19" i="5"/>
  <c r="D18" i="5"/>
  <c r="C18" i="5"/>
  <c r="B18" i="5"/>
  <c r="A18" i="5"/>
  <c r="D17" i="5"/>
  <c r="C17" i="5"/>
  <c r="A17" i="5"/>
  <c r="D16" i="5"/>
  <c r="C16" i="5"/>
  <c r="B16" i="5"/>
  <c r="A16" i="5"/>
  <c r="D15" i="5"/>
  <c r="C15" i="5"/>
  <c r="B15" i="5"/>
  <c r="A15" i="5"/>
  <c r="D14" i="5"/>
  <c r="C14" i="5"/>
  <c r="B14" i="5"/>
  <c r="A14" i="5"/>
  <c r="D13" i="5"/>
  <c r="C13" i="5"/>
  <c r="B13" i="5"/>
  <c r="A13" i="5"/>
  <c r="D12" i="5"/>
  <c r="C12" i="5"/>
  <c r="B12" i="5"/>
  <c r="A12" i="5"/>
  <c r="D11" i="5"/>
  <c r="C11" i="5"/>
  <c r="B11" i="5"/>
  <c r="A11" i="5"/>
  <c r="D10" i="5"/>
  <c r="C10" i="5"/>
  <c r="B10" i="5"/>
  <c r="A10" i="5"/>
  <c r="D9" i="5"/>
  <c r="C9" i="5"/>
  <c r="B9" i="5"/>
  <c r="A9" i="5"/>
  <c r="D8" i="5"/>
  <c r="C8" i="5"/>
  <c r="B8" i="5"/>
  <c r="A8" i="5"/>
  <c r="D7" i="5"/>
  <c r="C7" i="5"/>
  <c r="B7" i="5"/>
  <c r="A7" i="5"/>
  <c r="D6" i="5"/>
  <c r="C6" i="5"/>
  <c r="B6" i="5"/>
  <c r="A6" i="5"/>
  <c r="D5" i="5"/>
  <c r="C5" i="5"/>
  <c r="B5" i="5"/>
  <c r="A5" i="5"/>
  <c r="D4" i="5"/>
  <c r="C4" i="5"/>
  <c r="B4" i="5"/>
  <c r="A4" i="5"/>
  <c r="D3" i="5"/>
  <c r="C3" i="5"/>
  <c r="B3" i="5"/>
  <c r="A3" i="5"/>
  <c r="C2" i="5"/>
  <c r="B2" i="5"/>
  <c r="A2" i="5"/>
  <c r="I1" i="5"/>
  <c r="G1" i="5"/>
</calcChain>
</file>

<file path=xl/sharedStrings.xml><?xml version="1.0" encoding="utf-8"?>
<sst xmlns="http://schemas.openxmlformats.org/spreadsheetml/2006/main" count="80" uniqueCount="67">
  <si>
    <t>CCFJ82P8R</t>
  </si>
  <si>
    <t>Geburts- datum</t>
  </si>
  <si>
    <t>Staats- angehörigkeit</t>
  </si>
  <si>
    <t>Passnummer</t>
  </si>
  <si>
    <t>Beispieltabelle:</t>
  </si>
  <si>
    <t>Deutschland</t>
  </si>
  <si>
    <t>Ungarn</t>
  </si>
  <si>
    <t>Bitte prüfen Sie die Daten noch einmal, bevor Sie diese an uns versenden!</t>
  </si>
  <si>
    <t>CCFJM2HVP</t>
  </si>
  <si>
    <t>Achtung: bitte achten Sie auf O oder auf 0</t>
  </si>
  <si>
    <t>Vermutlich ist es dann eine 0</t>
  </si>
  <si>
    <t>Es gibt in den deutschen Reisepässen keine Passnummern,</t>
  </si>
  <si>
    <t>mit den Vokalen (A, E, I, O, U) und den Buchstaben (B, D, Q, S)</t>
  </si>
  <si>
    <t>Datum in Sankt Petersburg</t>
  </si>
  <si>
    <t>22.08.2018 23.08.2018</t>
  </si>
  <si>
    <t>AIDAmar</t>
  </si>
  <si>
    <t>die genaue Schiffs- bezeichnung</t>
  </si>
  <si>
    <t>Daten</t>
  </si>
  <si>
    <t>Polen</t>
  </si>
  <si>
    <t>PP245BB348</t>
  </si>
  <si>
    <r>
      <t xml:space="preserve">Bitte die Daten </t>
    </r>
    <r>
      <rPr>
        <b/>
        <sz val="12"/>
        <rFont val="Arial"/>
        <family val="2"/>
      </rPr>
      <t>nicht</t>
    </r>
    <r>
      <rPr>
        <sz val="12"/>
        <rFont val="Arial"/>
        <family val="2"/>
      </rPr>
      <t xml:space="preserve"> im PDF-Format zusenden!</t>
    </r>
  </si>
  <si>
    <t>Nachname wie im Reisepass</t>
  </si>
  <si>
    <t>Vornamen wie im Reisepass</t>
  </si>
  <si>
    <t xml:space="preserve">Peter </t>
  </si>
  <si>
    <t>Meyer</t>
  </si>
  <si>
    <t xml:space="preserve">Martina Andrea </t>
  </si>
  <si>
    <t>Müller</t>
  </si>
  <si>
    <t xml:space="preserve">Johanna </t>
  </si>
  <si>
    <t>Kowalczyk</t>
  </si>
  <si>
    <t>Германия</t>
  </si>
  <si>
    <t>Швейцария</t>
  </si>
  <si>
    <t>Польша</t>
  </si>
  <si>
    <t>Австрия</t>
  </si>
  <si>
    <t>Люксембург</t>
  </si>
  <si>
    <t>Канада</t>
  </si>
  <si>
    <t>Великобритания</t>
  </si>
  <si>
    <t>Бельгия</t>
  </si>
  <si>
    <t>ФИО</t>
  </si>
  <si>
    <t xml:space="preserve">Дата рождения </t>
  </si>
  <si>
    <t>Номер паспорта</t>
  </si>
  <si>
    <t>Гражданство</t>
  </si>
  <si>
    <t>Nr.</t>
  </si>
  <si>
    <t>Schweiz</t>
  </si>
  <si>
    <t>Luxemburg</t>
  </si>
  <si>
    <t>Kanada</t>
  </si>
  <si>
    <t>Portugal</t>
  </si>
  <si>
    <t>Griechenland</t>
  </si>
  <si>
    <t>Belgien </t>
  </si>
  <si>
    <t>Großbritannien</t>
  </si>
  <si>
    <t>Österreich</t>
  </si>
  <si>
    <t>Греция</t>
  </si>
  <si>
    <t>Португалия</t>
  </si>
  <si>
    <t>Frankreich</t>
  </si>
  <si>
    <t>Венгрия</t>
  </si>
  <si>
    <t>Франция</t>
  </si>
  <si>
    <t>№</t>
  </si>
  <si>
    <t xml:space="preserve">Фамилия </t>
  </si>
  <si>
    <t>Имя</t>
  </si>
  <si>
    <t>Гражданство / поданство</t>
  </si>
  <si>
    <t>Дата</t>
  </si>
  <si>
    <t>рождения</t>
  </si>
  <si>
    <t>паспорта</t>
  </si>
  <si>
    <t>выход</t>
  </si>
  <si>
    <t>Datum in Sankt Petersburg eintragen:</t>
  </si>
  <si>
    <t>Datum:</t>
  </si>
  <si>
    <t>Schiff</t>
  </si>
  <si>
    <t>Tabelle zum eintragen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</si>
</sst>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3" tint="0.59999389629810485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1"/>
      <color rgb="FF002257"/>
      <name val="Arial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rgb="FFFFFF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2" applyNumberFormat="0" applyFill="0" applyAlignment="0" applyProtection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0" fillId="2" borderId="1" xfId="0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14" fontId="1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3" borderId="1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0" fontId="0" fillId="4" borderId="0" xfId="0" applyFill="1" applyBorder="1"/>
    <xf numFmtId="0" fontId="0" fillId="4" borderId="0" xfId="0" applyFill="1"/>
    <xf numFmtId="0" fontId="1" fillId="4" borderId="0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right"/>
    </xf>
    <xf numFmtId="0" fontId="3" fillId="4" borderId="0" xfId="0" applyFont="1" applyFill="1" applyAlignment="1">
      <alignment horizontal="right"/>
    </xf>
    <xf numFmtId="0" fontId="7" fillId="0" borderId="0" xfId="0" applyFont="1"/>
    <xf numFmtId="0" fontId="10" fillId="0" borderId="0" xfId="0" applyFo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6" fillId="0" borderId="2" xfId="1" applyBorder="1" applyAlignment="1">
      <alignment horizontal="center" vertical="center"/>
    </xf>
    <xf numFmtId="164" fontId="6" fillId="0" borderId="2" xfId="1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/>
    </xf>
    <xf numFmtId="0" fontId="0" fillId="5" borderId="0" xfId="0" applyFill="1"/>
    <xf numFmtId="0" fontId="8" fillId="6" borderId="5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</cellXfs>
  <cellStyles count="2">
    <cellStyle name="Standard" xfId="0" builtinId="0"/>
    <cellStyle name="Überschrift 1" xfId="1" builtinId="1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</sheetPr>
  <dimension ref="A1:J22"/>
  <sheetViews>
    <sheetView workbookViewId="0">
      <selection activeCell="A23" sqref="A23"/>
    </sheetView>
  </sheetViews>
  <sheetFormatPr baseColWidth="10" defaultColWidth="9.140625" defaultRowHeight="15" x14ac:dyDescent="0.25"/>
  <cols>
    <col min="1" max="1" width="25.28515625" customWidth="1"/>
    <col min="2" max="2" width="22" bestFit="1" customWidth="1"/>
    <col min="3" max="3" width="22.28515625" bestFit="1" customWidth="1"/>
    <col min="4" max="4" width="18" bestFit="1" customWidth="1"/>
    <col min="7" max="7" width="15.28515625" customWidth="1"/>
    <col min="9" max="9" width="19.7109375" customWidth="1"/>
  </cols>
  <sheetData>
    <row r="1" spans="1:10" ht="20.25" thickBot="1" x14ac:dyDescent="0.3">
      <c r="A1" s="26" t="s">
        <v>37</v>
      </c>
      <c r="B1" s="27" t="s">
        <v>38</v>
      </c>
      <c r="C1" s="26" t="s">
        <v>39</v>
      </c>
      <c r="D1" s="26" t="s">
        <v>40</v>
      </c>
      <c r="E1" s="28" t="s">
        <v>41</v>
      </c>
      <c r="F1" s="7" t="s">
        <v>64</v>
      </c>
      <c r="G1" s="30">
        <f>Gästedaten!D1</f>
        <v>0</v>
      </c>
      <c r="H1" s="7" t="s">
        <v>65</v>
      </c>
      <c r="I1" s="11">
        <f>Gästedaten!F1</f>
        <v>0</v>
      </c>
      <c r="J1" s="34"/>
    </row>
    <row r="2" spans="1:10" ht="15.75" thickTop="1" x14ac:dyDescent="0.25">
      <c r="A2" s="1" t="str">
        <f>CONCATENATE(Gästedaten!B3," ",Gästedaten!C3)</f>
        <v xml:space="preserve"> </v>
      </c>
      <c r="B2" s="9">
        <f>Gästedaten!E3</f>
        <v>0</v>
      </c>
      <c r="C2" s="1">
        <f>Gästedaten!F3</f>
        <v>0</v>
      </c>
      <c r="D2" s="1" t="e">
        <f>VLOOKUP(Gästedaten!D3,Лист3!$A$1:$B$12,2,0)</f>
        <v>#N/A</v>
      </c>
      <c r="E2" s="33">
        <v>1</v>
      </c>
      <c r="F2" s="1"/>
      <c r="G2" s="1"/>
      <c r="H2" s="1"/>
      <c r="I2" s="1"/>
      <c r="J2" s="34"/>
    </row>
    <row r="3" spans="1:10" x14ac:dyDescent="0.25">
      <c r="A3" s="1" t="str">
        <f>CONCATENATE(Gästedaten!B4," ",Gästedaten!C4)</f>
        <v xml:space="preserve"> </v>
      </c>
      <c r="B3" s="9">
        <f>Gästedaten!E4</f>
        <v>0</v>
      </c>
      <c r="C3" s="1">
        <f>Gästedaten!F4</f>
        <v>0</v>
      </c>
      <c r="D3" s="1" t="e">
        <f>VLOOKUP(Gästedaten!D4,Лист3!$A$1:$B$12,2,0)</f>
        <v>#N/A</v>
      </c>
      <c r="E3" s="33">
        <v>2</v>
      </c>
      <c r="F3" s="1"/>
      <c r="G3" s="1"/>
      <c r="H3" s="1"/>
      <c r="I3" s="1"/>
      <c r="J3" s="34"/>
    </row>
    <row r="4" spans="1:10" x14ac:dyDescent="0.25">
      <c r="A4" s="1" t="str">
        <f>CONCATENATE(Gästedaten!B5," ",Gästedaten!C5)</f>
        <v xml:space="preserve"> </v>
      </c>
      <c r="B4" s="9">
        <f>Gästedaten!E5</f>
        <v>0</v>
      </c>
      <c r="C4" s="1">
        <f>Gästedaten!F5</f>
        <v>0</v>
      </c>
      <c r="D4" s="1" t="e">
        <f>VLOOKUP(Gästedaten!D5,Лист3!$A$1:$B$12,2,0)</f>
        <v>#N/A</v>
      </c>
      <c r="E4" s="33">
        <v>3</v>
      </c>
      <c r="F4" s="1"/>
      <c r="G4" s="1"/>
      <c r="H4" s="1"/>
      <c r="I4" s="1"/>
      <c r="J4" s="34"/>
    </row>
    <row r="5" spans="1:10" x14ac:dyDescent="0.25">
      <c r="A5" s="1" t="str">
        <f>CONCATENATE(Gästedaten!B6," ",Gästedaten!C6)</f>
        <v xml:space="preserve"> </v>
      </c>
      <c r="B5" s="9">
        <f>Gästedaten!E6</f>
        <v>0</v>
      </c>
      <c r="C5" s="1">
        <f>Gästedaten!F6</f>
        <v>0</v>
      </c>
      <c r="D5" s="1" t="e">
        <f>VLOOKUP(Gästedaten!D6,Лист3!$A$1:$B$12,2,0)</f>
        <v>#N/A</v>
      </c>
      <c r="E5" s="33">
        <v>4</v>
      </c>
      <c r="F5" s="1"/>
      <c r="G5" s="1"/>
      <c r="H5" s="1"/>
      <c r="I5" s="1"/>
      <c r="J5" s="34"/>
    </row>
    <row r="6" spans="1:10" x14ac:dyDescent="0.25">
      <c r="A6" s="1" t="str">
        <f>CONCATENATE(Gästedaten!B7," ",Gästedaten!C7)</f>
        <v xml:space="preserve"> </v>
      </c>
      <c r="B6" s="9">
        <f>Gästedaten!E7</f>
        <v>0</v>
      </c>
      <c r="C6" s="1">
        <f>Gästedaten!F7</f>
        <v>0</v>
      </c>
      <c r="D6" s="1" t="e">
        <f>VLOOKUP(Gästedaten!D7,Лист3!$A$1:$B$12,2,0)</f>
        <v>#N/A</v>
      </c>
      <c r="E6" s="33">
        <v>5</v>
      </c>
      <c r="F6" s="1"/>
      <c r="G6" s="1"/>
      <c r="H6" s="1"/>
      <c r="I6" s="1"/>
      <c r="J6" s="34"/>
    </row>
    <row r="7" spans="1:10" x14ac:dyDescent="0.25">
      <c r="A7" s="1" t="str">
        <f>CONCATENATE(Gästedaten!B8," ",Gästedaten!C8)</f>
        <v xml:space="preserve"> </v>
      </c>
      <c r="B7" s="9">
        <f>Gästedaten!E8</f>
        <v>0</v>
      </c>
      <c r="C7" s="1">
        <f>Gästedaten!F8</f>
        <v>0</v>
      </c>
      <c r="D7" s="1" t="e">
        <f>VLOOKUP(Gästedaten!D8,Лист3!$A$1:$B$12,2,0)</f>
        <v>#N/A</v>
      </c>
      <c r="E7" s="33">
        <v>6</v>
      </c>
      <c r="F7" s="1"/>
      <c r="G7" s="1"/>
      <c r="H7" s="1"/>
      <c r="I7" s="1"/>
      <c r="J7" s="34"/>
    </row>
    <row r="8" spans="1:10" x14ac:dyDescent="0.25">
      <c r="A8" s="1" t="str">
        <f>CONCATENATE(Gästedaten!B9," ",Gästedaten!C9)</f>
        <v xml:space="preserve"> </v>
      </c>
      <c r="B8" s="9">
        <f>Gästedaten!E9</f>
        <v>0</v>
      </c>
      <c r="C8" s="1">
        <f>Gästedaten!F9</f>
        <v>0</v>
      </c>
      <c r="D8" s="1" t="e">
        <f>VLOOKUP(Gästedaten!D9,Лист3!$A$1:$B$12,2,0)</f>
        <v>#N/A</v>
      </c>
      <c r="E8" s="33">
        <v>7</v>
      </c>
      <c r="F8" s="1"/>
      <c r="G8" s="1"/>
      <c r="H8" s="1"/>
      <c r="I8" s="1"/>
      <c r="J8" s="34"/>
    </row>
    <row r="9" spans="1:10" x14ac:dyDescent="0.25">
      <c r="A9" s="1" t="str">
        <f>CONCATENATE(Gästedaten!B10," ",Gästedaten!C10)</f>
        <v xml:space="preserve"> </v>
      </c>
      <c r="B9" s="9">
        <f>Gästedaten!E10</f>
        <v>0</v>
      </c>
      <c r="C9" s="1">
        <f>Gästedaten!F10</f>
        <v>0</v>
      </c>
      <c r="D9" s="1" t="e">
        <f>VLOOKUP(Gästedaten!D10,Лист3!$A$1:$B$12,2,0)</f>
        <v>#N/A</v>
      </c>
      <c r="E9" s="33">
        <v>8</v>
      </c>
      <c r="F9" s="1"/>
      <c r="G9" s="1"/>
      <c r="H9" s="1"/>
      <c r="I9" s="1"/>
      <c r="J9" s="34"/>
    </row>
    <row r="10" spans="1:10" x14ac:dyDescent="0.25">
      <c r="A10" s="1" t="str">
        <f>CONCATENATE(Gästedaten!B11," ",Gästedaten!C11)</f>
        <v xml:space="preserve"> </v>
      </c>
      <c r="B10" s="9">
        <f>Gästedaten!E11</f>
        <v>0</v>
      </c>
      <c r="C10" s="1">
        <f>Gästedaten!F11</f>
        <v>0</v>
      </c>
      <c r="D10" s="1" t="e">
        <f>VLOOKUP(Gästedaten!D11,Лист3!$A$1:$B$12,2,0)</f>
        <v>#N/A</v>
      </c>
      <c r="E10" s="33">
        <v>9</v>
      </c>
      <c r="F10" s="1"/>
      <c r="G10" s="1"/>
      <c r="H10" s="1"/>
      <c r="I10" s="1"/>
      <c r="J10" s="34"/>
    </row>
    <row r="11" spans="1:10" x14ac:dyDescent="0.25">
      <c r="A11" s="1" t="str">
        <f>CONCATENATE(Gästedaten!B12," ",Gästedaten!C12)</f>
        <v xml:space="preserve"> </v>
      </c>
      <c r="B11" s="9">
        <f>Gästedaten!E12</f>
        <v>0</v>
      </c>
      <c r="C11" s="1">
        <f>Gästedaten!F12</f>
        <v>0</v>
      </c>
      <c r="D11" s="1" t="e">
        <f>VLOOKUP(Gästedaten!D12,Лист3!$A$1:$B$12,2,0)</f>
        <v>#N/A</v>
      </c>
      <c r="E11" s="33">
        <v>10</v>
      </c>
      <c r="F11" s="1"/>
      <c r="G11" s="1"/>
      <c r="H11" s="1"/>
      <c r="I11" s="1"/>
      <c r="J11" s="34"/>
    </row>
    <row r="12" spans="1:10" x14ac:dyDescent="0.25">
      <c r="A12" s="1" t="str">
        <f>CONCATENATE(Gästedaten!B13," ",Gästedaten!C13)</f>
        <v xml:space="preserve"> </v>
      </c>
      <c r="B12" s="9">
        <f>Gästedaten!E13</f>
        <v>0</v>
      </c>
      <c r="C12" s="1">
        <f>Gästedaten!F13</f>
        <v>0</v>
      </c>
      <c r="D12" s="1" t="e">
        <f>VLOOKUP(Gästedaten!D13,Лист3!$A$1:$B$12,2,0)</f>
        <v>#N/A</v>
      </c>
      <c r="E12" s="33">
        <v>11</v>
      </c>
      <c r="F12" s="1"/>
      <c r="G12" s="1"/>
      <c r="H12" s="1"/>
      <c r="I12" s="1"/>
      <c r="J12" s="34"/>
    </row>
    <row r="13" spans="1:10" x14ac:dyDescent="0.25">
      <c r="A13" s="1" t="str">
        <f>CONCATENATE(Gästedaten!B14," ",Gästedaten!C14)</f>
        <v xml:space="preserve"> </v>
      </c>
      <c r="B13" s="9">
        <f>Gästedaten!E14</f>
        <v>0</v>
      </c>
      <c r="C13" s="1">
        <f>Gästedaten!F14</f>
        <v>0</v>
      </c>
      <c r="D13" s="1" t="e">
        <f>VLOOKUP(Gästedaten!D14,Лист3!$A$1:$B$12,2,0)</f>
        <v>#N/A</v>
      </c>
      <c r="E13" s="33">
        <v>12</v>
      </c>
      <c r="F13" s="1"/>
      <c r="G13" s="1"/>
      <c r="H13" s="1"/>
      <c r="I13" s="1"/>
      <c r="J13" s="34"/>
    </row>
    <row r="14" spans="1:10" x14ac:dyDescent="0.25">
      <c r="A14" s="1" t="str">
        <f>CONCATENATE(Gästedaten!B15," ",Gästedaten!C15)</f>
        <v xml:space="preserve"> </v>
      </c>
      <c r="B14" s="9">
        <f>Gästedaten!E15</f>
        <v>0</v>
      </c>
      <c r="C14" s="1">
        <f>Gästedaten!F15</f>
        <v>0</v>
      </c>
      <c r="D14" s="1" t="e">
        <f>VLOOKUP(Gästedaten!D15,Лист3!$A$1:$B$12,2,0)</f>
        <v>#N/A</v>
      </c>
      <c r="E14" s="33">
        <v>13</v>
      </c>
      <c r="F14" s="1"/>
      <c r="G14" s="1"/>
      <c r="H14" s="1"/>
      <c r="I14" s="1"/>
      <c r="J14" s="34"/>
    </row>
    <row r="15" spans="1:10" x14ac:dyDescent="0.25">
      <c r="A15" s="1" t="str">
        <f>CONCATENATE(Gästedaten!B16," ",Gästedaten!C16)</f>
        <v xml:space="preserve"> </v>
      </c>
      <c r="B15" s="9">
        <f>Gästedaten!E16</f>
        <v>0</v>
      </c>
      <c r="C15" s="1">
        <f>Gästedaten!F16</f>
        <v>0</v>
      </c>
      <c r="D15" s="1" t="e">
        <f>VLOOKUP(Gästedaten!D16,Лист3!$A$1:$B$12,2,0)</f>
        <v>#N/A</v>
      </c>
      <c r="E15" s="33">
        <v>14</v>
      </c>
      <c r="F15" s="1"/>
      <c r="G15" s="1"/>
      <c r="H15" s="1"/>
      <c r="I15" s="1"/>
      <c r="J15" s="34"/>
    </row>
    <row r="16" spans="1:10" x14ac:dyDescent="0.25">
      <c r="A16" s="1" t="str">
        <f>CONCATENATE(Gästedaten!B17," ",Gästedaten!C17)</f>
        <v xml:space="preserve"> </v>
      </c>
      <c r="B16" s="9">
        <f>Gästedaten!E17</f>
        <v>0</v>
      </c>
      <c r="C16" s="1">
        <f>Gästedaten!F17</f>
        <v>0</v>
      </c>
      <c r="D16" s="1" t="e">
        <f>VLOOKUP(Gästedaten!D17,Лист3!$A$1:$B$12,2,0)</f>
        <v>#N/A</v>
      </c>
      <c r="E16" s="33">
        <v>15</v>
      </c>
      <c r="F16" s="1"/>
      <c r="G16" s="1"/>
      <c r="H16" s="1"/>
      <c r="I16" s="1"/>
      <c r="J16" s="34"/>
    </row>
    <row r="17" spans="1:10" x14ac:dyDescent="0.25">
      <c r="A17" s="1" t="str">
        <f>CONCATENATE(Gästedaten!B18," ",Gästedaten!C18)</f>
        <v xml:space="preserve"> </v>
      </c>
      <c r="B17" s="9">
        <f>Gästedaten!E18</f>
        <v>0</v>
      </c>
      <c r="C17" s="1">
        <f>Gästedaten!F18</f>
        <v>0</v>
      </c>
      <c r="D17" s="1" t="e">
        <f>VLOOKUP(Gästedaten!D18,Лист3!$A$1:$B$12,2,0)</f>
        <v>#N/A</v>
      </c>
      <c r="E17" s="33">
        <v>16</v>
      </c>
      <c r="F17" s="1"/>
      <c r="G17" s="1"/>
      <c r="H17" s="1"/>
      <c r="I17" s="1"/>
      <c r="J17" s="34"/>
    </row>
    <row r="18" spans="1:10" x14ac:dyDescent="0.25">
      <c r="A18" s="1" t="str">
        <f>CONCATENATE(Gästedaten!B19," ",Gästedaten!C19)</f>
        <v xml:space="preserve"> </v>
      </c>
      <c r="B18" s="9">
        <f>Gästedaten!E19</f>
        <v>0</v>
      </c>
      <c r="C18" s="1">
        <f>Gästedaten!F19</f>
        <v>0</v>
      </c>
      <c r="D18" s="1" t="e">
        <f>VLOOKUP(Gästedaten!D19,Лист3!$A$1:$B$12,2,0)</f>
        <v>#N/A</v>
      </c>
      <c r="E18" s="33">
        <v>17</v>
      </c>
      <c r="F18" s="1"/>
      <c r="G18" s="1"/>
      <c r="H18" s="1"/>
      <c r="I18" s="1"/>
      <c r="J18" s="34"/>
    </row>
    <row r="19" spans="1:10" x14ac:dyDescent="0.25">
      <c r="A19" s="1" t="str">
        <f>CONCATENATE(Gästedaten!B20," ",Gästedaten!C20)</f>
        <v xml:space="preserve"> </v>
      </c>
      <c r="B19" s="9">
        <f>Gästedaten!E20</f>
        <v>0</v>
      </c>
      <c r="C19" s="1">
        <f>Gästedaten!F20</f>
        <v>0</v>
      </c>
      <c r="D19" s="1" t="e">
        <f>VLOOKUP(Gästedaten!D20,Лист3!$A$1:$B$12,2,0)</f>
        <v>#N/A</v>
      </c>
      <c r="E19" s="33">
        <v>18</v>
      </c>
      <c r="F19" s="1"/>
      <c r="G19" s="1"/>
      <c r="H19" s="1"/>
      <c r="I19" s="1"/>
      <c r="J19" s="34"/>
    </row>
    <row r="20" spans="1:10" x14ac:dyDescent="0.25">
      <c r="A20" s="1" t="str">
        <f>CONCATENATE(Gästedaten!B21," ",Gästedaten!C21)</f>
        <v xml:space="preserve"> </v>
      </c>
      <c r="B20" s="9">
        <f>Gästedaten!E21</f>
        <v>0</v>
      </c>
      <c r="C20" s="1">
        <f>Gästedaten!F21</f>
        <v>0</v>
      </c>
      <c r="D20" s="1" t="e">
        <f>VLOOKUP(Gästedaten!D21,Лист3!$A$1:$B$12,2,0)</f>
        <v>#N/A</v>
      </c>
      <c r="E20" s="33">
        <v>19</v>
      </c>
      <c r="F20" s="1"/>
      <c r="G20" s="1"/>
      <c r="H20" s="1"/>
      <c r="I20" s="1"/>
      <c r="J20" s="34"/>
    </row>
    <row r="21" spans="1:10" x14ac:dyDescent="0.25">
      <c r="A21" s="1" t="str">
        <f>CONCATENATE(Gästedaten!B22," ",Gästedaten!C22)</f>
        <v xml:space="preserve"> </v>
      </c>
      <c r="B21" s="9">
        <f>Gästedaten!E22</f>
        <v>0</v>
      </c>
      <c r="C21" s="1">
        <f>Gästedaten!F22</f>
        <v>0</v>
      </c>
      <c r="D21" s="1" t="e">
        <f>VLOOKUP(Gästedaten!D22,Лист3!$A$1:$B$12,2,0)</f>
        <v>#N/A</v>
      </c>
      <c r="E21" s="33">
        <v>20</v>
      </c>
      <c r="F21" s="1"/>
      <c r="G21" s="21"/>
      <c r="H21" s="1"/>
      <c r="I21" s="1"/>
      <c r="J21" s="34"/>
    </row>
    <row r="22" spans="1:10" x14ac:dyDescent="0.25">
      <c r="A22" s="34"/>
      <c r="B22" s="34"/>
      <c r="C22" s="34"/>
      <c r="D22" s="34"/>
      <c r="E22" s="34"/>
      <c r="F22" s="34"/>
      <c r="G22" s="34"/>
      <c r="H22" s="34"/>
      <c r="I22" s="34"/>
      <c r="J22" s="34"/>
    </row>
  </sheetData>
  <sheetProtection password="CC2B" sheet="1" objects="1" scenarios="1"/>
  <conditionalFormatting sqref="B2:B21">
    <cfRule type="cellIs" dxfId="0" priority="1" operator="lessThan">
      <formula>6576</formula>
    </cfRule>
  </conditionalFormatting>
  <dataValidations count="1">
    <dataValidation showInputMessage="1" showErrorMessage="1" errorTitle="Внимание" error="Выберите значение из списка" promptTitle="Внимание" prompt="Выберите значение из списка" sqref="D1" xr:uid="{00000000-0002-0000-0000-000000000000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M25"/>
  <sheetViews>
    <sheetView tabSelected="1" workbookViewId="0">
      <selection activeCell="B3" sqref="B3"/>
    </sheetView>
  </sheetViews>
  <sheetFormatPr baseColWidth="10" defaultColWidth="9.140625" defaultRowHeight="15" x14ac:dyDescent="0.25"/>
  <cols>
    <col min="1" max="1" width="6.28515625" style="1" bestFit="1" customWidth="1"/>
    <col min="2" max="2" width="26.28515625" style="1" customWidth="1"/>
    <col min="3" max="3" width="34.85546875" customWidth="1"/>
    <col min="4" max="4" width="16.42578125" customWidth="1"/>
    <col min="5" max="5" width="14.140625" style="9" customWidth="1"/>
    <col min="6" max="6" width="18.85546875" customWidth="1"/>
    <col min="7" max="7" width="4.7109375" style="17" customWidth="1"/>
    <col min="8" max="8" width="5.42578125" customWidth="1"/>
    <col min="9" max="9" width="23.7109375" customWidth="1"/>
    <col min="10" max="10" width="16.7109375" customWidth="1"/>
    <col min="11" max="11" width="13.5703125" customWidth="1"/>
    <col min="12" max="12" width="15.140625" customWidth="1"/>
    <col min="13" max="13" width="13.140625" customWidth="1"/>
  </cols>
  <sheetData>
    <row r="1" spans="1:13" ht="42" customHeight="1" x14ac:dyDescent="0.25">
      <c r="A1" s="13" t="s">
        <v>17</v>
      </c>
      <c r="B1" s="32" t="s">
        <v>66</v>
      </c>
      <c r="C1" s="13" t="s">
        <v>63</v>
      </c>
      <c r="D1" s="29"/>
      <c r="E1" s="13" t="s">
        <v>16</v>
      </c>
      <c r="F1" s="11"/>
      <c r="G1" s="14"/>
      <c r="H1" s="31" t="s">
        <v>17</v>
      </c>
      <c r="I1" s="32" t="s">
        <v>4</v>
      </c>
      <c r="J1" s="13" t="s">
        <v>13</v>
      </c>
      <c r="K1" s="11" t="s">
        <v>14</v>
      </c>
      <c r="L1" s="13" t="s">
        <v>16</v>
      </c>
      <c r="M1" s="11" t="s">
        <v>15</v>
      </c>
    </row>
    <row r="2" spans="1:13" ht="45.75" customHeight="1" x14ac:dyDescent="0.25">
      <c r="A2" s="2" t="s">
        <v>41</v>
      </c>
      <c r="B2" s="2" t="s">
        <v>21</v>
      </c>
      <c r="C2" s="7" t="s">
        <v>22</v>
      </c>
      <c r="D2" s="2" t="s">
        <v>2</v>
      </c>
      <c r="E2" s="8" t="s">
        <v>1</v>
      </c>
      <c r="F2" s="2" t="s">
        <v>3</v>
      </c>
      <c r="G2" s="14"/>
      <c r="H2" s="2" t="s">
        <v>41</v>
      </c>
      <c r="I2" s="7" t="s">
        <v>21</v>
      </c>
      <c r="J2" s="7" t="s">
        <v>22</v>
      </c>
      <c r="K2" s="2" t="s">
        <v>2</v>
      </c>
      <c r="L2" s="8" t="s">
        <v>1</v>
      </c>
      <c r="M2" s="2" t="s">
        <v>3</v>
      </c>
    </row>
    <row r="3" spans="1:13" ht="15.75" x14ac:dyDescent="0.25">
      <c r="A3" s="3">
        <v>1</v>
      </c>
      <c r="B3" s="3"/>
      <c r="C3" s="3"/>
      <c r="D3" s="3"/>
      <c r="E3" s="10"/>
      <c r="F3" s="3"/>
      <c r="G3" s="15"/>
      <c r="H3" s="4">
        <v>1</v>
      </c>
      <c r="I3" s="4" t="s">
        <v>24</v>
      </c>
      <c r="J3" s="5" t="s">
        <v>23</v>
      </c>
      <c r="K3" s="4" t="s">
        <v>5</v>
      </c>
      <c r="L3" s="10">
        <v>21994</v>
      </c>
      <c r="M3" s="4" t="s">
        <v>8</v>
      </c>
    </row>
    <row r="4" spans="1:13" ht="18.75" customHeight="1" x14ac:dyDescent="0.25">
      <c r="A4" s="3">
        <v>2</v>
      </c>
      <c r="B4" s="3"/>
      <c r="C4" s="3"/>
      <c r="D4" s="3"/>
      <c r="E4" s="10"/>
      <c r="F4" s="3"/>
      <c r="G4" s="15"/>
      <c r="H4" s="4">
        <v>2</v>
      </c>
      <c r="I4" s="4" t="s">
        <v>26</v>
      </c>
      <c r="J4" s="5" t="s">
        <v>25</v>
      </c>
      <c r="K4" s="4" t="s">
        <v>6</v>
      </c>
      <c r="L4" s="10">
        <v>22975</v>
      </c>
      <c r="M4" s="4" t="s">
        <v>0</v>
      </c>
    </row>
    <row r="5" spans="1:13" ht="15.75" x14ac:dyDescent="0.25">
      <c r="A5" s="3">
        <v>3</v>
      </c>
      <c r="B5" s="3"/>
      <c r="C5" s="3"/>
      <c r="D5" s="3"/>
      <c r="E5" s="10"/>
      <c r="F5" s="3"/>
      <c r="G5" s="15"/>
      <c r="H5" s="4">
        <v>3</v>
      </c>
      <c r="I5" s="4" t="s">
        <v>28</v>
      </c>
      <c r="J5" s="5" t="s">
        <v>27</v>
      </c>
      <c r="K5" s="4" t="s">
        <v>18</v>
      </c>
      <c r="L5" s="10">
        <v>31151</v>
      </c>
      <c r="M5" s="4" t="s">
        <v>19</v>
      </c>
    </row>
    <row r="6" spans="1:13" ht="15.75" x14ac:dyDescent="0.25">
      <c r="A6" s="3">
        <v>4</v>
      </c>
      <c r="B6" s="3"/>
      <c r="C6" s="3"/>
      <c r="D6" s="3"/>
      <c r="E6" s="10"/>
      <c r="F6" s="3"/>
      <c r="G6" s="15"/>
      <c r="H6" s="25" t="s">
        <v>7</v>
      </c>
    </row>
    <row r="7" spans="1:13" ht="15.75" x14ac:dyDescent="0.25">
      <c r="A7" s="3">
        <v>5</v>
      </c>
      <c r="B7" s="3"/>
      <c r="C7" s="3"/>
      <c r="D7" s="3"/>
      <c r="E7" s="10"/>
      <c r="F7" s="3"/>
      <c r="G7" s="15"/>
      <c r="H7" s="12" t="s">
        <v>20</v>
      </c>
      <c r="I7" s="22"/>
    </row>
    <row r="8" spans="1:13" ht="15.75" x14ac:dyDescent="0.25">
      <c r="A8" s="3">
        <v>6</v>
      </c>
      <c r="B8" s="3"/>
      <c r="C8" s="3"/>
      <c r="D8" s="3"/>
      <c r="E8" s="10"/>
      <c r="F8" s="3"/>
      <c r="G8" s="15"/>
      <c r="H8" s="23" t="s">
        <v>11</v>
      </c>
      <c r="I8" s="22"/>
    </row>
    <row r="9" spans="1:13" ht="15.75" x14ac:dyDescent="0.25">
      <c r="A9" s="3">
        <v>7</v>
      </c>
      <c r="B9" s="3"/>
      <c r="C9" s="3"/>
      <c r="D9" s="3"/>
      <c r="E9" s="10"/>
      <c r="F9" s="3"/>
      <c r="G9" s="15"/>
      <c r="H9" s="23" t="s">
        <v>12</v>
      </c>
      <c r="I9" s="22"/>
    </row>
    <row r="10" spans="1:13" ht="15.75" x14ac:dyDescent="0.25">
      <c r="A10" s="3">
        <v>8</v>
      </c>
      <c r="B10" s="3"/>
      <c r="C10" s="3"/>
      <c r="D10" s="3"/>
      <c r="E10" s="10"/>
      <c r="F10" s="3"/>
      <c r="G10" s="15"/>
      <c r="H10" s="24" t="s">
        <v>9</v>
      </c>
      <c r="I10" s="22"/>
    </row>
    <row r="11" spans="1:13" ht="15.75" x14ac:dyDescent="0.25">
      <c r="A11" s="3">
        <v>9</v>
      </c>
      <c r="B11" s="3"/>
      <c r="C11" s="3"/>
      <c r="D11" s="3"/>
      <c r="E11" s="10"/>
      <c r="F11" s="3"/>
      <c r="G11" s="15"/>
      <c r="H11" s="24" t="s">
        <v>10</v>
      </c>
      <c r="I11" s="22"/>
    </row>
    <row r="12" spans="1:13" ht="15.75" x14ac:dyDescent="0.25">
      <c r="A12" s="3">
        <v>10</v>
      </c>
      <c r="B12" s="3"/>
      <c r="C12" s="3"/>
      <c r="D12" s="3"/>
      <c r="E12" s="10"/>
      <c r="F12" s="3"/>
      <c r="G12" s="15"/>
    </row>
    <row r="13" spans="1:13" ht="15.75" x14ac:dyDescent="0.25">
      <c r="A13" s="3">
        <v>11</v>
      </c>
      <c r="B13" s="3"/>
      <c r="C13" s="3"/>
      <c r="D13" s="3"/>
      <c r="E13" s="10"/>
      <c r="F13" s="3"/>
      <c r="G13" s="16"/>
    </row>
    <row r="14" spans="1:13" ht="15.75" x14ac:dyDescent="0.25">
      <c r="A14" s="3">
        <v>12</v>
      </c>
      <c r="B14" s="3"/>
      <c r="C14" s="3"/>
      <c r="D14" s="3"/>
      <c r="E14" s="10"/>
      <c r="F14" s="3"/>
    </row>
    <row r="15" spans="1:13" ht="15.75" x14ac:dyDescent="0.25">
      <c r="A15" s="3">
        <v>13</v>
      </c>
      <c r="B15" s="3"/>
      <c r="C15" s="3"/>
      <c r="D15" s="3"/>
      <c r="E15" s="10"/>
      <c r="F15" s="3"/>
    </row>
    <row r="16" spans="1:13" ht="18.75" customHeight="1" x14ac:dyDescent="0.35">
      <c r="A16" s="3">
        <v>14</v>
      </c>
      <c r="B16" s="3"/>
      <c r="C16" s="3"/>
      <c r="D16" s="3"/>
      <c r="E16" s="10"/>
      <c r="F16" s="3"/>
      <c r="H16" s="6"/>
    </row>
    <row r="17" spans="1:7" ht="15.75" x14ac:dyDescent="0.25">
      <c r="A17" s="3">
        <v>15</v>
      </c>
      <c r="B17" s="3"/>
      <c r="C17" s="3"/>
      <c r="D17" s="3"/>
      <c r="E17" s="10"/>
      <c r="F17" s="3"/>
      <c r="G17" s="14"/>
    </row>
    <row r="18" spans="1:7" ht="15.75" x14ac:dyDescent="0.25">
      <c r="A18" s="3">
        <v>16</v>
      </c>
      <c r="B18" s="3"/>
      <c r="C18" s="3"/>
      <c r="D18" s="3"/>
      <c r="E18" s="10"/>
      <c r="F18" s="3"/>
      <c r="G18" s="14"/>
    </row>
    <row r="19" spans="1:7" ht="15.75" x14ac:dyDescent="0.25">
      <c r="A19" s="3">
        <v>17</v>
      </c>
      <c r="B19" s="3"/>
      <c r="C19" s="3"/>
      <c r="D19" s="3"/>
      <c r="E19" s="10"/>
      <c r="F19" s="3"/>
      <c r="G19" s="18"/>
    </row>
    <row r="20" spans="1:7" ht="15.75" x14ac:dyDescent="0.25">
      <c r="A20" s="3">
        <v>18</v>
      </c>
      <c r="B20" s="3"/>
      <c r="C20" s="3"/>
      <c r="D20" s="3"/>
      <c r="E20" s="10"/>
      <c r="F20" s="3"/>
      <c r="G20" s="18"/>
    </row>
    <row r="21" spans="1:7" ht="15.75" x14ac:dyDescent="0.25">
      <c r="A21" s="3">
        <v>19</v>
      </c>
      <c r="B21" s="3"/>
      <c r="C21" s="3"/>
      <c r="D21" s="3"/>
      <c r="E21" s="10"/>
      <c r="F21" s="3"/>
      <c r="G21" s="18"/>
    </row>
    <row r="22" spans="1:7" ht="15.75" x14ac:dyDescent="0.25">
      <c r="A22" s="3">
        <v>20</v>
      </c>
      <c r="B22" s="3"/>
      <c r="C22" s="3"/>
      <c r="D22" s="3"/>
      <c r="E22" s="10"/>
      <c r="F22" s="3"/>
      <c r="G22" s="19"/>
    </row>
    <row r="23" spans="1:7" x14ac:dyDescent="0.25">
      <c r="G23" s="19"/>
    </row>
    <row r="24" spans="1:7" x14ac:dyDescent="0.25">
      <c r="G24" s="20"/>
    </row>
    <row r="25" spans="1:7" x14ac:dyDescent="0.25">
      <c r="G25" s="20"/>
    </row>
  </sheetData>
  <pageMargins left="0.7" right="0.31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G22"/>
  <sheetViews>
    <sheetView workbookViewId="0">
      <selection activeCell="A23" sqref="A23"/>
    </sheetView>
  </sheetViews>
  <sheetFormatPr baseColWidth="10" defaultColWidth="9.140625" defaultRowHeight="15" x14ac:dyDescent="0.25"/>
  <cols>
    <col min="2" max="2" width="16.85546875" customWidth="1"/>
    <col min="3" max="3" width="28.85546875" customWidth="1"/>
    <col min="4" max="4" width="23.28515625" customWidth="1"/>
    <col min="5" max="5" width="24" customWidth="1"/>
    <col min="6" max="6" width="24.28515625" customWidth="1"/>
    <col min="7" max="7" width="20.5703125" customWidth="1"/>
  </cols>
  <sheetData>
    <row r="1" spans="1:7" ht="15.75" x14ac:dyDescent="0.25">
      <c r="A1" s="37" t="s">
        <v>55</v>
      </c>
      <c r="B1" s="37" t="s">
        <v>56</v>
      </c>
      <c r="C1" s="37" t="s">
        <v>57</v>
      </c>
      <c r="D1" s="37" t="s">
        <v>58</v>
      </c>
      <c r="E1" s="35" t="s">
        <v>59</v>
      </c>
      <c r="F1" s="35" t="s">
        <v>55</v>
      </c>
      <c r="G1" s="39" t="s">
        <v>62</v>
      </c>
    </row>
    <row r="2" spans="1:7" ht="16.5" thickBot="1" x14ac:dyDescent="0.3">
      <c r="A2" s="38"/>
      <c r="B2" s="38"/>
      <c r="C2" s="38"/>
      <c r="D2" s="38"/>
      <c r="E2" s="36" t="s">
        <v>60</v>
      </c>
      <c r="F2" s="36" t="s">
        <v>61</v>
      </c>
      <c r="G2" s="40"/>
    </row>
    <row r="3" spans="1:7" x14ac:dyDescent="0.25">
      <c r="A3" s="1">
        <f>Gästedaten!A3</f>
        <v>1</v>
      </c>
      <c r="B3">
        <f>Gästedaten!B3</f>
        <v>0</v>
      </c>
      <c r="C3">
        <f>Gästedaten!C3</f>
        <v>0</v>
      </c>
      <c r="D3" s="1" t="e">
        <f>VLOOKUP(Gästedaten!D3,Лист3!$A$1:$B$12,2,0)</f>
        <v>#N/A</v>
      </c>
      <c r="E3" s="9">
        <f>Gästedaten!E3</f>
        <v>0</v>
      </c>
      <c r="F3" s="1">
        <f>Gästedaten!F3</f>
        <v>0</v>
      </c>
      <c r="G3" s="9">
        <f>Gästedaten!$D$1</f>
        <v>0</v>
      </c>
    </row>
    <row r="4" spans="1:7" x14ac:dyDescent="0.25">
      <c r="A4" s="1">
        <f>Gästedaten!A4</f>
        <v>2</v>
      </c>
      <c r="B4">
        <f>Gästedaten!B4</f>
        <v>0</v>
      </c>
      <c r="C4">
        <f>Gästedaten!C4</f>
        <v>0</v>
      </c>
      <c r="D4" s="1" t="e">
        <f>VLOOKUP(Gästedaten!D4,Лист3!$A$1:$B$12,2,0)</f>
        <v>#N/A</v>
      </c>
      <c r="E4" s="9">
        <f>Gästedaten!E4</f>
        <v>0</v>
      </c>
      <c r="F4" s="1">
        <f>Gästedaten!F4</f>
        <v>0</v>
      </c>
      <c r="G4" s="9">
        <f>Gästedaten!$D$1</f>
        <v>0</v>
      </c>
    </row>
    <row r="5" spans="1:7" x14ac:dyDescent="0.25">
      <c r="A5" s="1">
        <f>Gästedaten!A5</f>
        <v>3</v>
      </c>
      <c r="B5">
        <f>Gästedaten!B5</f>
        <v>0</v>
      </c>
      <c r="C5">
        <f>Gästedaten!C5</f>
        <v>0</v>
      </c>
      <c r="D5" s="1" t="e">
        <f>VLOOKUP(Gästedaten!D5,Лист3!$A$1:$B$12,2,0)</f>
        <v>#N/A</v>
      </c>
      <c r="E5" s="9">
        <f>Gästedaten!E5</f>
        <v>0</v>
      </c>
      <c r="F5" s="1">
        <f>Gästedaten!F5</f>
        <v>0</v>
      </c>
      <c r="G5" s="9">
        <f>Gästedaten!$D$1</f>
        <v>0</v>
      </c>
    </row>
    <row r="6" spans="1:7" x14ac:dyDescent="0.25">
      <c r="A6" s="1">
        <f>Gästedaten!A6</f>
        <v>4</v>
      </c>
      <c r="B6">
        <f>Gästedaten!B6</f>
        <v>0</v>
      </c>
      <c r="C6">
        <f>Gästedaten!C6</f>
        <v>0</v>
      </c>
      <c r="D6" s="1" t="e">
        <f>VLOOKUP(Gästedaten!D6,Лист3!$A$1:$B$12,2,0)</f>
        <v>#N/A</v>
      </c>
      <c r="E6" s="9">
        <f>Gästedaten!E6</f>
        <v>0</v>
      </c>
      <c r="F6" s="1">
        <f>Gästedaten!F6</f>
        <v>0</v>
      </c>
      <c r="G6" s="9">
        <f>Gästedaten!$D$1</f>
        <v>0</v>
      </c>
    </row>
    <row r="7" spans="1:7" x14ac:dyDescent="0.25">
      <c r="A7" s="1">
        <f>Gästedaten!A7</f>
        <v>5</v>
      </c>
      <c r="B7">
        <f>Gästedaten!B7</f>
        <v>0</v>
      </c>
      <c r="C7">
        <f>Gästedaten!C7</f>
        <v>0</v>
      </c>
      <c r="D7" s="1" t="e">
        <f>VLOOKUP(Gästedaten!D7,Лист3!$A$1:$B$12,2,0)</f>
        <v>#N/A</v>
      </c>
      <c r="E7" s="9">
        <f>Gästedaten!E7</f>
        <v>0</v>
      </c>
      <c r="F7" s="1">
        <f>Gästedaten!F7</f>
        <v>0</v>
      </c>
      <c r="G7" s="9">
        <f>Gästedaten!$D$1</f>
        <v>0</v>
      </c>
    </row>
    <row r="8" spans="1:7" x14ac:dyDescent="0.25">
      <c r="A8" s="1">
        <f>Gästedaten!A8</f>
        <v>6</v>
      </c>
      <c r="B8">
        <f>Gästedaten!B8</f>
        <v>0</v>
      </c>
      <c r="C8">
        <f>Gästedaten!C8</f>
        <v>0</v>
      </c>
      <c r="D8" s="1" t="e">
        <f>VLOOKUP(Gästedaten!D8,Лист3!$A$1:$B$12,2,0)</f>
        <v>#N/A</v>
      </c>
      <c r="E8" s="9">
        <f>Gästedaten!E8</f>
        <v>0</v>
      </c>
      <c r="F8" s="1">
        <f>Gästedaten!F8</f>
        <v>0</v>
      </c>
      <c r="G8" s="9">
        <f>Gästedaten!$D$1</f>
        <v>0</v>
      </c>
    </row>
    <row r="9" spans="1:7" x14ac:dyDescent="0.25">
      <c r="A9" s="1">
        <f>Gästedaten!A9</f>
        <v>7</v>
      </c>
      <c r="B9">
        <f>Gästedaten!B9</f>
        <v>0</v>
      </c>
      <c r="C9">
        <f>Gästedaten!C9</f>
        <v>0</v>
      </c>
      <c r="D9" s="1" t="e">
        <f>VLOOKUP(Gästedaten!D9,Лист3!$A$1:$B$12,2,0)</f>
        <v>#N/A</v>
      </c>
      <c r="E9" s="9">
        <f>Gästedaten!E9</f>
        <v>0</v>
      </c>
      <c r="F9" s="1">
        <f>Gästedaten!F9</f>
        <v>0</v>
      </c>
      <c r="G9" s="9">
        <f>Gästedaten!$D$1</f>
        <v>0</v>
      </c>
    </row>
    <row r="10" spans="1:7" x14ac:dyDescent="0.25">
      <c r="A10" s="1">
        <f>Gästedaten!A10</f>
        <v>8</v>
      </c>
      <c r="B10">
        <f>Gästedaten!B10</f>
        <v>0</v>
      </c>
      <c r="C10">
        <f>Gästedaten!C10</f>
        <v>0</v>
      </c>
      <c r="D10" s="1" t="e">
        <f>VLOOKUP(Gästedaten!D10,Лист3!$A$1:$B$12,2,0)</f>
        <v>#N/A</v>
      </c>
      <c r="E10" s="9">
        <f>Gästedaten!E10</f>
        <v>0</v>
      </c>
      <c r="F10" s="1">
        <f>Gästedaten!F10</f>
        <v>0</v>
      </c>
      <c r="G10" s="9">
        <f>Gästedaten!$D$1</f>
        <v>0</v>
      </c>
    </row>
    <row r="11" spans="1:7" x14ac:dyDescent="0.25">
      <c r="A11" s="1">
        <f>Gästedaten!A11</f>
        <v>9</v>
      </c>
      <c r="B11">
        <f>Gästedaten!B11</f>
        <v>0</v>
      </c>
      <c r="C11">
        <f>Gästedaten!C11</f>
        <v>0</v>
      </c>
      <c r="D11" s="1" t="e">
        <f>VLOOKUP(Gästedaten!D11,Лист3!$A$1:$B$12,2,0)</f>
        <v>#N/A</v>
      </c>
      <c r="E11" s="9">
        <f>Gästedaten!E11</f>
        <v>0</v>
      </c>
      <c r="F11" s="1">
        <f>Gästedaten!F11</f>
        <v>0</v>
      </c>
      <c r="G11" s="9">
        <f>Gästedaten!$D$1</f>
        <v>0</v>
      </c>
    </row>
    <row r="12" spans="1:7" x14ac:dyDescent="0.25">
      <c r="A12" s="1">
        <f>Gästedaten!A12</f>
        <v>10</v>
      </c>
      <c r="B12">
        <f>Gästedaten!B12</f>
        <v>0</v>
      </c>
      <c r="C12">
        <f>Gästedaten!C12</f>
        <v>0</v>
      </c>
      <c r="D12" s="1" t="e">
        <f>VLOOKUP(Gästedaten!D12,Лист3!$A$1:$B$12,2,0)</f>
        <v>#N/A</v>
      </c>
      <c r="E12" s="9">
        <f>Gästedaten!E12</f>
        <v>0</v>
      </c>
      <c r="F12" s="1">
        <f>Gästedaten!F12</f>
        <v>0</v>
      </c>
      <c r="G12" s="9">
        <f>Gästedaten!$D$1</f>
        <v>0</v>
      </c>
    </row>
    <row r="13" spans="1:7" x14ac:dyDescent="0.25">
      <c r="A13" s="1">
        <v>11</v>
      </c>
      <c r="B13">
        <f>Gästedaten!B13</f>
        <v>0</v>
      </c>
      <c r="C13">
        <f>Gästedaten!C13</f>
        <v>0</v>
      </c>
      <c r="D13" s="1" t="e">
        <f>VLOOKUP(Gästedaten!D13,Лист3!$A$1:$B$12,2,0)</f>
        <v>#N/A</v>
      </c>
      <c r="E13" s="9">
        <f>Gästedaten!E13</f>
        <v>0</v>
      </c>
      <c r="F13" s="1">
        <f>Gästedaten!F13</f>
        <v>0</v>
      </c>
      <c r="G13" s="9">
        <f>Gästedaten!$D$1</f>
        <v>0</v>
      </c>
    </row>
    <row r="14" spans="1:7" x14ac:dyDescent="0.25">
      <c r="A14" s="1">
        <v>12</v>
      </c>
      <c r="B14">
        <f>Gästedaten!B14</f>
        <v>0</v>
      </c>
      <c r="C14">
        <f>Gästedaten!C14</f>
        <v>0</v>
      </c>
      <c r="D14" s="1" t="e">
        <f>VLOOKUP(Gästedaten!D14,Лист3!$A$1:$B$12,2,0)</f>
        <v>#N/A</v>
      </c>
      <c r="E14" s="9">
        <f>Gästedaten!E14</f>
        <v>0</v>
      </c>
      <c r="F14" s="1">
        <f>Gästedaten!F14</f>
        <v>0</v>
      </c>
      <c r="G14" s="9">
        <f>Gästedaten!$D$1</f>
        <v>0</v>
      </c>
    </row>
    <row r="15" spans="1:7" x14ac:dyDescent="0.25">
      <c r="A15" s="1">
        <v>13</v>
      </c>
      <c r="B15">
        <f>Gästedaten!B15</f>
        <v>0</v>
      </c>
      <c r="C15">
        <f>Gästedaten!C15</f>
        <v>0</v>
      </c>
      <c r="D15" s="1" t="e">
        <f>VLOOKUP(Gästedaten!D15,Лист3!$A$1:$B$12,2,0)</f>
        <v>#N/A</v>
      </c>
      <c r="E15" s="9">
        <f>Gästedaten!E15</f>
        <v>0</v>
      </c>
      <c r="F15" s="1">
        <f>Gästedaten!F15</f>
        <v>0</v>
      </c>
      <c r="G15" s="9">
        <f>Gästedaten!$D$1</f>
        <v>0</v>
      </c>
    </row>
    <row r="16" spans="1:7" x14ac:dyDescent="0.25">
      <c r="A16" s="1">
        <v>14</v>
      </c>
      <c r="B16">
        <f>Gästedaten!B16</f>
        <v>0</v>
      </c>
      <c r="C16">
        <f>Gästedaten!C16</f>
        <v>0</v>
      </c>
      <c r="D16" s="1" t="e">
        <f>VLOOKUP(Gästedaten!D16,Лист3!$A$1:$B$12,2,0)</f>
        <v>#N/A</v>
      </c>
      <c r="E16" s="9">
        <f>Gästedaten!E16</f>
        <v>0</v>
      </c>
      <c r="F16" s="1">
        <f>Gästedaten!F16</f>
        <v>0</v>
      </c>
      <c r="G16" s="9">
        <f>Gästedaten!$D$1</f>
        <v>0</v>
      </c>
    </row>
    <row r="17" spans="1:7" x14ac:dyDescent="0.25">
      <c r="A17" s="1">
        <v>15</v>
      </c>
      <c r="B17">
        <f>Gästedaten!B17</f>
        <v>0</v>
      </c>
      <c r="C17">
        <f>Gästedaten!C17</f>
        <v>0</v>
      </c>
      <c r="D17" s="1" t="e">
        <f>VLOOKUP(Gästedaten!D17,Лист3!$A$1:$B$12,2,0)</f>
        <v>#N/A</v>
      </c>
      <c r="E17" s="9">
        <f>Gästedaten!E17</f>
        <v>0</v>
      </c>
      <c r="F17" s="1">
        <f>Gästedaten!F17</f>
        <v>0</v>
      </c>
      <c r="G17" s="9">
        <f>Gästedaten!$D$1</f>
        <v>0</v>
      </c>
    </row>
    <row r="18" spans="1:7" x14ac:dyDescent="0.25">
      <c r="A18" s="1">
        <v>16</v>
      </c>
      <c r="B18">
        <f>Gästedaten!B18</f>
        <v>0</v>
      </c>
      <c r="C18">
        <f>Gästedaten!C18</f>
        <v>0</v>
      </c>
      <c r="D18" s="1" t="e">
        <f>VLOOKUP(Gästedaten!D18,Лист3!$A$1:$B$12,2,0)</f>
        <v>#N/A</v>
      </c>
      <c r="E18" s="9">
        <f>Gästedaten!E18</f>
        <v>0</v>
      </c>
      <c r="F18" s="1">
        <f>Gästedaten!F18</f>
        <v>0</v>
      </c>
      <c r="G18" s="9">
        <f>Gästedaten!$D$1</f>
        <v>0</v>
      </c>
    </row>
    <row r="19" spans="1:7" x14ac:dyDescent="0.25">
      <c r="A19" s="1">
        <v>17</v>
      </c>
      <c r="B19">
        <f>Gästedaten!B19</f>
        <v>0</v>
      </c>
      <c r="C19">
        <f>Gästedaten!C19</f>
        <v>0</v>
      </c>
      <c r="D19" s="1" t="e">
        <f>VLOOKUP(Gästedaten!D19,Лист3!$A$1:$B$12,2,0)</f>
        <v>#N/A</v>
      </c>
      <c r="E19" s="9">
        <f>Gästedaten!E19</f>
        <v>0</v>
      </c>
      <c r="F19" s="1">
        <f>Gästedaten!F19</f>
        <v>0</v>
      </c>
      <c r="G19" s="9">
        <f>Gästedaten!$D$1</f>
        <v>0</v>
      </c>
    </row>
    <row r="20" spans="1:7" x14ac:dyDescent="0.25">
      <c r="A20" s="1">
        <v>18</v>
      </c>
      <c r="B20">
        <f>Gästedaten!B20</f>
        <v>0</v>
      </c>
      <c r="C20">
        <f>Gästedaten!C20</f>
        <v>0</v>
      </c>
      <c r="D20" s="1" t="e">
        <f>VLOOKUP(Gästedaten!D20,Лист3!$A$1:$B$12,2,0)</f>
        <v>#N/A</v>
      </c>
      <c r="E20" s="9">
        <f>Gästedaten!E20</f>
        <v>0</v>
      </c>
      <c r="F20" s="1">
        <f>Gästedaten!F20</f>
        <v>0</v>
      </c>
      <c r="G20" s="9">
        <f>Gästedaten!$D$1</f>
        <v>0</v>
      </c>
    </row>
    <row r="21" spans="1:7" x14ac:dyDescent="0.25">
      <c r="A21" s="1">
        <v>19</v>
      </c>
      <c r="B21">
        <f>Gästedaten!B21</f>
        <v>0</v>
      </c>
      <c r="C21">
        <f>Gästedaten!C21</f>
        <v>0</v>
      </c>
      <c r="D21" s="1" t="e">
        <f>VLOOKUP(Gästedaten!D21,Лист3!$A$1:$B$12,2,0)</f>
        <v>#N/A</v>
      </c>
      <c r="E21" s="9">
        <f>Gästedaten!E21</f>
        <v>0</v>
      </c>
      <c r="F21" s="1">
        <f>Gästedaten!F21</f>
        <v>0</v>
      </c>
      <c r="G21" s="9">
        <f>Gästedaten!$D$1</f>
        <v>0</v>
      </c>
    </row>
    <row r="22" spans="1:7" x14ac:dyDescent="0.25">
      <c r="A22" s="1">
        <v>20</v>
      </c>
      <c r="B22">
        <f>Gästedaten!B22</f>
        <v>0</v>
      </c>
      <c r="C22">
        <f>Gästedaten!C22</f>
        <v>0</v>
      </c>
      <c r="D22" s="1" t="e">
        <f>VLOOKUP(Gästedaten!D22,Лист3!$A$1:$B$12,2,0)</f>
        <v>#N/A</v>
      </c>
      <c r="E22" s="9">
        <f>Gästedaten!E22</f>
        <v>0</v>
      </c>
      <c r="F22" s="1">
        <f>Gästedaten!F22</f>
        <v>0</v>
      </c>
      <c r="G22" s="9">
        <f>Gästedaten!$D$1</f>
        <v>0</v>
      </c>
    </row>
  </sheetData>
  <sheetProtection password="CC2B" sheet="1" objects="1" scenarios="1"/>
  <mergeCells count="5">
    <mergeCell ref="A1:A2"/>
    <mergeCell ref="B1:B2"/>
    <mergeCell ref="C1:C2"/>
    <mergeCell ref="D1:D2"/>
    <mergeCell ref="G1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2"/>
  <sheetViews>
    <sheetView workbookViewId="0">
      <selection activeCell="A13" sqref="A13"/>
    </sheetView>
  </sheetViews>
  <sheetFormatPr baseColWidth="10" defaultColWidth="9.140625" defaultRowHeight="15" x14ac:dyDescent="0.25"/>
  <cols>
    <col min="1" max="1" width="26.28515625" customWidth="1"/>
    <col min="2" max="2" width="33.85546875" customWidth="1"/>
    <col min="3" max="3" width="29" customWidth="1"/>
  </cols>
  <sheetData>
    <row r="1" spans="1:2" x14ac:dyDescent="0.25">
      <c r="A1" t="s">
        <v>47</v>
      </c>
      <c r="B1" t="s">
        <v>36</v>
      </c>
    </row>
    <row r="2" spans="1:2" x14ac:dyDescent="0.25">
      <c r="A2" t="s">
        <v>5</v>
      </c>
      <c r="B2" t="s">
        <v>29</v>
      </c>
    </row>
    <row r="3" spans="1:2" x14ac:dyDescent="0.25">
      <c r="A3" t="s">
        <v>52</v>
      </c>
      <c r="B3" t="s">
        <v>54</v>
      </c>
    </row>
    <row r="4" spans="1:2" x14ac:dyDescent="0.25">
      <c r="A4" t="s">
        <v>46</v>
      </c>
      <c r="B4" t="s">
        <v>50</v>
      </c>
    </row>
    <row r="5" spans="1:2" x14ac:dyDescent="0.25">
      <c r="A5" t="s">
        <v>48</v>
      </c>
      <c r="B5" t="s">
        <v>35</v>
      </c>
    </row>
    <row r="6" spans="1:2" x14ac:dyDescent="0.25">
      <c r="A6" t="s">
        <v>44</v>
      </c>
      <c r="B6" t="s">
        <v>34</v>
      </c>
    </row>
    <row r="7" spans="1:2" x14ac:dyDescent="0.25">
      <c r="A7" t="s">
        <v>43</v>
      </c>
      <c r="B7" t="s">
        <v>33</v>
      </c>
    </row>
    <row r="8" spans="1:2" x14ac:dyDescent="0.25">
      <c r="A8" t="s">
        <v>49</v>
      </c>
      <c r="B8" t="s">
        <v>32</v>
      </c>
    </row>
    <row r="9" spans="1:2" x14ac:dyDescent="0.25">
      <c r="A9" t="s">
        <v>18</v>
      </c>
      <c r="B9" t="s">
        <v>31</v>
      </c>
    </row>
    <row r="10" spans="1:2" x14ac:dyDescent="0.25">
      <c r="A10" t="s">
        <v>45</v>
      </c>
      <c r="B10" t="s">
        <v>51</v>
      </c>
    </row>
    <row r="11" spans="1:2" x14ac:dyDescent="0.25">
      <c r="A11" t="s">
        <v>42</v>
      </c>
      <c r="B11" t="s">
        <v>30</v>
      </c>
    </row>
    <row r="12" spans="1:2" x14ac:dyDescent="0.25">
      <c r="A12" t="s">
        <v>6</v>
      </c>
      <c r="B12" t="s">
        <v>53</v>
      </c>
    </row>
  </sheetData>
  <sheetProtection password="CECB" sheet="1" objects="1" scenarios="1"/>
  <sortState ref="A1:B12">
    <sortCondition ref="A1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Лист1</vt:lpstr>
      <vt:lpstr>Gästedaten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ххх</dc:creator>
  <cp:lastModifiedBy>ссс</cp:lastModifiedBy>
  <cp:lastPrinted>2018-04-25T20:10:47Z</cp:lastPrinted>
  <dcterms:created xsi:type="dcterms:W3CDTF">2016-07-10T08:55:48Z</dcterms:created>
  <dcterms:modified xsi:type="dcterms:W3CDTF">2019-02-08T14:43:21Z</dcterms:modified>
</cp:coreProperties>
</file>